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020\POA\"/>
    </mc:Choice>
  </mc:AlternateContent>
  <workbookProtection workbookAlgorithmName="SHA-512" workbookHashValue="rj3r95zKPLIlcm/Jurg4wIWhnG3m/WE42/MeYl0yr8egLGjCjedXOWYm4xMcR5To8rXW2WipGr/+ibkMkuC+Jw==" workbookSaltValue="f/dgJEU5IqwH8PnuIhRutA==" workbookSpinCount="100000" lockStructure="1"/>
  <bookViews>
    <workbookView xWindow="0" yWindow="0" windowWidth="24000" windowHeight="9030"/>
  </bookViews>
  <sheets>
    <sheet name="EJERCICIO_18_12_2019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5" l="1"/>
  <c r="E34" i="5"/>
  <c r="E31" i="5"/>
  <c r="E28" i="5"/>
  <c r="D52" i="5"/>
  <c r="D51" i="5"/>
  <c r="D50" i="5"/>
  <c r="D47" i="5"/>
  <c r="D49" i="5"/>
  <c r="D48" i="5"/>
  <c r="D53" i="5" l="1"/>
  <c r="E38" i="5"/>
  <c r="H6" i="5"/>
  <c r="H5" i="5"/>
  <c r="H10" i="5"/>
  <c r="H9" i="5"/>
  <c r="H8" i="5"/>
  <c r="H7" i="5"/>
  <c r="E12" i="5"/>
  <c r="E8" i="5"/>
  <c r="E5" i="5"/>
  <c r="H11" i="5" l="1"/>
  <c r="E15" i="5"/>
</calcChain>
</file>

<file path=xl/sharedStrings.xml><?xml version="1.0" encoding="utf-8"?>
<sst xmlns="http://schemas.openxmlformats.org/spreadsheetml/2006/main" count="66" uniqueCount="26">
  <si>
    <t>TOTAL</t>
  </si>
  <si>
    <t>ESCLARECIMIENTO</t>
  </si>
  <si>
    <t>DIVULGACIÓN</t>
  </si>
  <si>
    <t>PROYECTO</t>
  </si>
  <si>
    <t>ADECUACIÓN</t>
  </si>
  <si>
    <t>DIRECCIÓN DE CONOCIMIENTO</t>
  </si>
  <si>
    <t>RECONOCIMIENTO, CONVIVENCIA Y NO REP</t>
  </si>
  <si>
    <t>ASIGNACIÓN 2020</t>
  </si>
  <si>
    <t>DIRECCIÓN</t>
  </si>
  <si>
    <t>DIRECCIÓN DE TERRITORIOS</t>
  </si>
  <si>
    <t>PLENO, PRESIDENCIA, SG</t>
  </si>
  <si>
    <t>DIRECCIÓN ADMINISTRATIVA Y FINANCIERA</t>
  </si>
  <si>
    <t>DIRECCIÓN ÉTNICA</t>
  </si>
  <si>
    <t>DIALOGO SOCIAL (DIVULGACIÓN Y PEDAGOGÍA)</t>
  </si>
  <si>
    <t>DIALOGO SOCIAL (RECONOCIMIENTO, CONVIVENCIA Y NO REPETICIÓN)</t>
  </si>
  <si>
    <t>DIRECCIÓN DE DIALOGO SOCIAL</t>
  </si>
  <si>
    <t>PROPUESTA SG</t>
  </si>
  <si>
    <t>PROPUESTA PLENO</t>
  </si>
  <si>
    <t>TOTAL PROYECTO</t>
  </si>
  <si>
    <t>PROPUESTA DE DISTRIBUCIÓN DE PRESUPUESTO 2020 PRESENTADA POR LA SECRETARÍA GENERAL</t>
  </si>
  <si>
    <t>*Aprobada por el pleno (18 de diciembre de 2019)</t>
  </si>
  <si>
    <t>Asignación  por proyecto en pesos ($)</t>
  </si>
  <si>
    <t>TOTAL PROYECTO ($)</t>
  </si>
  <si>
    <t>Tabla No. 1: Techos presupuestales por Dirección para 2020*</t>
  </si>
  <si>
    <t xml:space="preserve">Anexo 1: DISTRIBUCIÓN DEL PRESUPUESTO DE INVERSIÓN DE LA COMISIÓN DE LA VERDAD 2020 </t>
  </si>
  <si>
    <t>Tabla No. 2: Total recursos por Dirección para la vigencia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</si>
</sst>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1" fontId="3" fillId="2" borderId="1" xfId="1" applyFont="1" applyFill="1" applyBorder="1" applyAlignment="1">
      <alignment horizontal="left" vertical="center"/>
    </xf>
    <xf numFmtId="41" fontId="4" fillId="0" borderId="1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5" fontId="4" fillId="0" borderId="1" xfId="2" applyNumberFormat="1" applyFont="1" applyFill="1" applyBorder="1" applyAlignment="1">
      <alignment horizontal="left" vertical="center"/>
    </xf>
    <xf numFmtId="165" fontId="4" fillId="3" borderId="1" xfId="2" applyNumberFormat="1" applyFont="1" applyFill="1" applyBorder="1" applyAlignment="1">
      <alignment horizontal="left" vertical="center"/>
    </xf>
    <xf numFmtId="165" fontId="3" fillId="2" borderId="1" xfId="2" applyNumberFormat="1" applyFont="1" applyFill="1" applyBorder="1" applyAlignment="1">
      <alignment horizontal="left" vertical="center"/>
    </xf>
    <xf numFmtId="165" fontId="5" fillId="2" borderId="1" xfId="2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165" fontId="2" fillId="0" borderId="0" xfId="2" applyNumberFormat="1" applyFont="1"/>
    <xf numFmtId="43" fontId="2" fillId="0" borderId="0" xfId="2" applyFont="1"/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5" xfId="2" applyNumberFormat="1" applyFont="1" applyBorder="1" applyAlignment="1">
      <alignment horizontal="center" vertical="center"/>
    </xf>
    <xf numFmtId="165" fontId="2" fillId="0" borderId="6" xfId="2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7" xfId="0" applyFont="1" applyBorder="1"/>
    <xf numFmtId="165" fontId="2" fillId="0" borderId="8" xfId="2" applyNumberFormat="1" applyFont="1" applyBorder="1" applyAlignment="1">
      <alignment horizontal="center" vertical="center"/>
    </xf>
    <xf numFmtId="165" fontId="2" fillId="0" borderId="7" xfId="2" applyNumberFormat="1" applyFont="1" applyBorder="1" applyAlignment="1">
      <alignment horizontal="center" vertical="center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">
    <cellStyle name="Millares" xfId="2" builtinId="3"/>
    <cellStyle name="Millares [0]" xfId="1" builtinId="6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E6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155865</xdr:colOff>
      <xdr:row>17</xdr:row>
      <xdr:rowOff>129889</xdr:rowOff>
    </xdr:from>
    <xdr:to>
      <xdr:col>1</xdr:col>
      <xdr:colOff>839933</xdr:colOff>
      <xdr:row>20</xdr:row>
      <xdr:rowOff>77934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865" y="129889"/>
          <a:ext cx="1004454" cy="415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showGridLines="0" showRowColHeaders="0" tabSelected="1" topLeftCell="A18" zoomScale="145" zoomScaleNormal="145" workbookViewId="0">
      <selection activeCell="C26" sqref="C26:C27"/>
    </sheetView>
  </sheetViews>
  <sheetFormatPr baseColWidth="10" defaultRowHeight="12" x14ac:dyDescent="0.2"/>
  <cols>
    <col min="1" max="1" width="4.85546875" style="13" customWidth="1"/>
    <col min="2" max="2" width="14.7109375" style="13" customWidth="1"/>
    <col min="3" max="3" width="41" style="13" customWidth="1"/>
    <col min="4" max="4" width="25.42578125" style="14" customWidth="1"/>
    <col min="5" max="5" width="16.85546875" style="14" customWidth="1"/>
    <col min="6" max="6" width="5.85546875" style="13" customWidth="1"/>
    <col min="7" max="7" width="20.140625" style="13" customWidth="1"/>
    <col min="8" max="8" width="15.140625" style="13" bestFit="1" customWidth="1"/>
    <col min="9" max="16384" width="11.42578125" style="13"/>
  </cols>
  <sheetData>
    <row r="1" spans="2:8" hidden="1" x14ac:dyDescent="0.2"/>
    <row r="2" spans="2:8" ht="21" hidden="1" customHeight="1" x14ac:dyDescent="0.2">
      <c r="B2" s="22" t="s">
        <v>19</v>
      </c>
      <c r="C2" s="22"/>
      <c r="D2" s="22"/>
      <c r="E2" s="22"/>
      <c r="F2" s="22"/>
      <c r="G2" s="22"/>
      <c r="H2" s="22"/>
    </row>
    <row r="3" spans="2:8" hidden="1" x14ac:dyDescent="0.2">
      <c r="B3" s="21" t="s">
        <v>3</v>
      </c>
      <c r="C3" s="21" t="s">
        <v>8</v>
      </c>
      <c r="D3" s="27" t="s">
        <v>7</v>
      </c>
      <c r="E3" s="27"/>
      <c r="G3" s="28" t="s">
        <v>8</v>
      </c>
      <c r="H3" s="11" t="s">
        <v>7</v>
      </c>
    </row>
    <row r="4" spans="2:8" hidden="1" x14ac:dyDescent="0.2">
      <c r="B4" s="21"/>
      <c r="C4" s="21"/>
      <c r="D4" s="12" t="s">
        <v>16</v>
      </c>
      <c r="E4" s="12" t="s">
        <v>18</v>
      </c>
      <c r="G4" s="29"/>
      <c r="H4" s="12" t="s">
        <v>16</v>
      </c>
    </row>
    <row r="5" spans="2:8" hidden="1" x14ac:dyDescent="0.2">
      <c r="B5" s="23" t="s">
        <v>2</v>
      </c>
      <c r="C5" s="3" t="s">
        <v>13</v>
      </c>
      <c r="D5" s="7">
        <v>4262328291</v>
      </c>
      <c r="E5" s="24">
        <f>SUM(D5:D7)</f>
        <v>5198036402</v>
      </c>
      <c r="F5" s="24"/>
      <c r="G5" s="3" t="s">
        <v>5</v>
      </c>
      <c r="H5" s="5">
        <f>+D8</f>
        <v>9837976775</v>
      </c>
    </row>
    <row r="6" spans="2:8" hidden="1" x14ac:dyDescent="0.2">
      <c r="B6" s="23"/>
      <c r="C6" s="3" t="s">
        <v>9</v>
      </c>
      <c r="D6" s="7">
        <v>500000000</v>
      </c>
      <c r="E6" s="25"/>
      <c r="F6" s="25"/>
      <c r="G6" s="3" t="s">
        <v>9</v>
      </c>
      <c r="H6" s="5">
        <f>+D6+D9+D13</f>
        <v>8573063695</v>
      </c>
    </row>
    <row r="7" spans="2:8" hidden="1" x14ac:dyDescent="0.2">
      <c r="B7" s="23"/>
      <c r="C7" s="3" t="s">
        <v>10</v>
      </c>
      <c r="D7" s="7">
        <v>435708111</v>
      </c>
      <c r="E7" s="25"/>
      <c r="F7" s="25"/>
      <c r="G7" s="3" t="s">
        <v>15</v>
      </c>
      <c r="H7" s="5">
        <f>+D5+D12</f>
        <v>7452178858</v>
      </c>
    </row>
    <row r="8" spans="2:8" hidden="1" x14ac:dyDescent="0.2">
      <c r="B8" s="26" t="s">
        <v>1</v>
      </c>
      <c r="C8" s="6" t="s">
        <v>5</v>
      </c>
      <c r="D8" s="8">
        <v>9837976775</v>
      </c>
      <c r="E8" s="20">
        <f>SUM(D8:D10)</f>
        <v>16656836542</v>
      </c>
      <c r="G8" s="3" t="s">
        <v>12</v>
      </c>
      <c r="H8" s="5">
        <f>+D14</f>
        <v>2029009200</v>
      </c>
    </row>
    <row r="9" spans="2:8" ht="15" hidden="1" customHeight="1" x14ac:dyDescent="0.2">
      <c r="B9" s="26"/>
      <c r="C9" s="6" t="s">
        <v>9</v>
      </c>
      <c r="D9" s="8">
        <v>4789887060</v>
      </c>
      <c r="E9" s="20"/>
      <c r="G9" s="3" t="s">
        <v>11</v>
      </c>
      <c r="H9" s="5">
        <f>+D11</f>
        <v>4910000000</v>
      </c>
    </row>
    <row r="10" spans="2:8" hidden="1" x14ac:dyDescent="0.2">
      <c r="B10" s="26"/>
      <c r="C10" s="6" t="s">
        <v>10</v>
      </c>
      <c r="D10" s="8">
        <v>2028972707</v>
      </c>
      <c r="E10" s="20"/>
      <c r="G10" s="3" t="s">
        <v>10</v>
      </c>
      <c r="H10" s="5">
        <f>+D10+D7</f>
        <v>2464680818</v>
      </c>
    </row>
    <row r="11" spans="2:8" hidden="1" x14ac:dyDescent="0.2">
      <c r="B11" s="2" t="s">
        <v>4</v>
      </c>
      <c r="C11" s="3" t="s">
        <v>4</v>
      </c>
      <c r="D11" s="7">
        <v>4910000000</v>
      </c>
      <c r="E11" s="7">
        <v>4910000000</v>
      </c>
      <c r="G11" s="1" t="s">
        <v>0</v>
      </c>
      <c r="H11" s="4">
        <f>SUM(H5:H10)</f>
        <v>35266909346</v>
      </c>
    </row>
    <row r="12" spans="2:8" hidden="1" x14ac:dyDescent="0.2">
      <c r="B12" s="19" t="s">
        <v>6</v>
      </c>
      <c r="C12" s="6" t="s">
        <v>14</v>
      </c>
      <c r="D12" s="8">
        <v>3189850567</v>
      </c>
      <c r="E12" s="20">
        <f>SUM(D12:D14)</f>
        <v>8502036402</v>
      </c>
      <c r="G12" s="15"/>
      <c r="H12" s="15"/>
    </row>
    <row r="13" spans="2:8" ht="19.5" hidden="1" customHeight="1" x14ac:dyDescent="0.2">
      <c r="B13" s="19"/>
      <c r="C13" s="6" t="s">
        <v>9</v>
      </c>
      <c r="D13" s="8">
        <v>3283176635</v>
      </c>
      <c r="E13" s="20"/>
      <c r="G13" s="15"/>
    </row>
    <row r="14" spans="2:8" hidden="1" x14ac:dyDescent="0.2">
      <c r="B14" s="19"/>
      <c r="C14" s="6" t="s">
        <v>12</v>
      </c>
      <c r="D14" s="8">
        <v>2029009200</v>
      </c>
      <c r="E14" s="20"/>
    </row>
    <row r="15" spans="2:8" ht="18.75" hidden="1" customHeight="1" x14ac:dyDescent="0.2">
      <c r="B15" s="21" t="s">
        <v>0</v>
      </c>
      <c r="C15" s="21"/>
      <c r="D15" s="9">
        <v>35266909346</v>
      </c>
      <c r="E15" s="10">
        <f>SUM(E5:E14)</f>
        <v>35266909346</v>
      </c>
    </row>
    <row r="16" spans="2:8" hidden="1" x14ac:dyDescent="0.2"/>
    <row r="17" spans="2:8" hidden="1" x14ac:dyDescent="0.2"/>
    <row r="22" spans="2:8" ht="15.75" x14ac:dyDescent="0.2">
      <c r="B22" s="32" t="s">
        <v>24</v>
      </c>
      <c r="C22" s="32"/>
      <c r="D22" s="32"/>
      <c r="E22" s="32"/>
      <c r="F22" s="31"/>
      <c r="G22" s="31"/>
      <c r="H22" s="31"/>
    </row>
    <row r="24" spans="2:8" ht="12.75" x14ac:dyDescent="0.2">
      <c r="C24" s="36" t="s">
        <v>23</v>
      </c>
      <c r="D24" s="13"/>
      <c r="E24" s="13"/>
    </row>
    <row r="25" spans="2:8" ht="12.75" x14ac:dyDescent="0.2">
      <c r="C25" s="36"/>
      <c r="D25" s="13"/>
      <c r="E25" s="13"/>
    </row>
    <row r="26" spans="2:8" x14ac:dyDescent="0.2">
      <c r="B26" s="21" t="s">
        <v>3</v>
      </c>
      <c r="C26" s="21" t="s">
        <v>8</v>
      </c>
      <c r="D26" s="27" t="s">
        <v>7</v>
      </c>
      <c r="E26" s="27"/>
    </row>
    <row r="27" spans="2:8" ht="24" x14ac:dyDescent="0.2">
      <c r="B27" s="21"/>
      <c r="C27" s="21"/>
      <c r="D27" s="37" t="s">
        <v>21</v>
      </c>
      <c r="E27" s="12" t="s">
        <v>22</v>
      </c>
      <c r="F27" s="33"/>
    </row>
    <row r="28" spans="2:8" x14ac:dyDescent="0.2">
      <c r="B28" s="23" t="s">
        <v>2</v>
      </c>
      <c r="C28" s="3" t="s">
        <v>13</v>
      </c>
      <c r="D28" s="7">
        <v>3262328291</v>
      </c>
      <c r="E28" s="34">
        <f>SUM(D28:D30)</f>
        <v>5198036402</v>
      </c>
      <c r="F28" s="35"/>
    </row>
    <row r="29" spans="2:8" x14ac:dyDescent="0.2">
      <c r="B29" s="23"/>
      <c r="C29" s="3" t="s">
        <v>9</v>
      </c>
      <c r="D29" s="7">
        <v>1500000000</v>
      </c>
      <c r="E29" s="35"/>
      <c r="F29" s="35"/>
    </row>
    <row r="30" spans="2:8" x14ac:dyDescent="0.2">
      <c r="B30" s="23"/>
      <c r="C30" s="3" t="s">
        <v>10</v>
      </c>
      <c r="D30" s="7">
        <v>435708111</v>
      </c>
      <c r="E30" s="35"/>
      <c r="F30" s="35"/>
    </row>
    <row r="31" spans="2:8" x14ac:dyDescent="0.2">
      <c r="B31" s="26" t="s">
        <v>1</v>
      </c>
      <c r="C31" s="6" t="s">
        <v>5</v>
      </c>
      <c r="D31" s="8">
        <v>11137976775</v>
      </c>
      <c r="E31" s="20">
        <f>SUM(D31:D33)</f>
        <v>16656836542</v>
      </c>
      <c r="F31" s="33"/>
    </row>
    <row r="32" spans="2:8" x14ac:dyDescent="0.2">
      <c r="B32" s="26"/>
      <c r="C32" s="6" t="s">
        <v>9</v>
      </c>
      <c r="D32" s="8">
        <v>4789887060</v>
      </c>
      <c r="E32" s="20"/>
      <c r="F32" s="33"/>
    </row>
    <row r="33" spans="2:8" x14ac:dyDescent="0.2">
      <c r="B33" s="26"/>
      <c r="C33" s="6" t="s">
        <v>10</v>
      </c>
      <c r="D33" s="8">
        <v>728972707</v>
      </c>
      <c r="E33" s="20"/>
    </row>
    <row r="34" spans="2:8" x14ac:dyDescent="0.2">
      <c r="B34" s="2" t="s">
        <v>4</v>
      </c>
      <c r="C34" s="3" t="s">
        <v>4</v>
      </c>
      <c r="D34" s="7">
        <v>4910000000</v>
      </c>
      <c r="E34" s="7">
        <f>SUM(D34)</f>
        <v>4910000000</v>
      </c>
    </row>
    <row r="35" spans="2:8" x14ac:dyDescent="0.2">
      <c r="B35" s="19" t="s">
        <v>6</v>
      </c>
      <c r="C35" s="6" t="s">
        <v>14</v>
      </c>
      <c r="D35" s="8">
        <v>3189850567</v>
      </c>
      <c r="E35" s="20">
        <f>SUM(D35:D37)</f>
        <v>8502036402</v>
      </c>
      <c r="G35" s="15"/>
      <c r="H35" s="15"/>
    </row>
    <row r="36" spans="2:8" x14ac:dyDescent="0.2">
      <c r="B36" s="19"/>
      <c r="C36" s="6" t="s">
        <v>9</v>
      </c>
      <c r="D36" s="8">
        <v>3283176635</v>
      </c>
      <c r="E36" s="20"/>
      <c r="G36" s="15"/>
    </row>
    <row r="37" spans="2:8" x14ac:dyDescent="0.2">
      <c r="B37" s="19"/>
      <c r="C37" s="6" t="s">
        <v>12</v>
      </c>
      <c r="D37" s="8">
        <v>2029009200</v>
      </c>
      <c r="E37" s="20"/>
    </row>
    <row r="38" spans="2:8" x14ac:dyDescent="0.2">
      <c r="B38" s="21" t="s">
        <v>0</v>
      </c>
      <c r="C38" s="21"/>
      <c r="D38" s="9">
        <v>35266909346</v>
      </c>
      <c r="E38" s="10">
        <f>SUM(E28:E37)</f>
        <v>35266909346</v>
      </c>
    </row>
    <row r="39" spans="2:8" x14ac:dyDescent="0.2">
      <c r="B39" s="30" t="s">
        <v>20</v>
      </c>
    </row>
    <row r="43" spans="2:8" ht="12.75" x14ac:dyDescent="0.2">
      <c r="C43" s="38" t="s">
        <v>25</v>
      </c>
      <c r="D43" s="38"/>
      <c r="E43" s="13"/>
    </row>
    <row r="44" spans="2:8" x14ac:dyDescent="0.2">
      <c r="D44" s="13"/>
      <c r="E44" s="13"/>
    </row>
    <row r="45" spans="2:8" x14ac:dyDescent="0.2">
      <c r="C45" s="17" t="s">
        <v>8</v>
      </c>
      <c r="D45" s="11" t="s">
        <v>7</v>
      </c>
      <c r="E45" s="13"/>
    </row>
    <row r="46" spans="2:8" x14ac:dyDescent="0.2">
      <c r="C46" s="18"/>
      <c r="D46" s="16" t="s">
        <v>17</v>
      </c>
      <c r="E46" s="13"/>
    </row>
    <row r="47" spans="2:8" x14ac:dyDescent="0.2">
      <c r="C47" s="3" t="s">
        <v>5</v>
      </c>
      <c r="D47" s="5">
        <f>+D31</f>
        <v>11137976775</v>
      </c>
      <c r="E47" s="13"/>
    </row>
    <row r="48" spans="2:8" x14ac:dyDescent="0.2">
      <c r="C48" s="3" t="s">
        <v>9</v>
      </c>
      <c r="D48" s="5">
        <f>+D29+D32+D36</f>
        <v>9573063695</v>
      </c>
      <c r="E48" s="13"/>
    </row>
    <row r="49" spans="3:5" x14ac:dyDescent="0.2">
      <c r="C49" s="3" t="s">
        <v>15</v>
      </c>
      <c r="D49" s="5">
        <f>+D28+D35</f>
        <v>6452178858</v>
      </c>
      <c r="E49" s="13"/>
    </row>
    <row r="50" spans="3:5" x14ac:dyDescent="0.2">
      <c r="C50" s="3" t="s">
        <v>12</v>
      </c>
      <c r="D50" s="5">
        <f>+D37</f>
        <v>2029009200</v>
      </c>
      <c r="E50" s="13"/>
    </row>
    <row r="51" spans="3:5" x14ac:dyDescent="0.2">
      <c r="C51" s="3" t="s">
        <v>11</v>
      </c>
      <c r="D51" s="5">
        <f>+D34</f>
        <v>4910000000</v>
      </c>
      <c r="E51" s="13"/>
    </row>
    <row r="52" spans="3:5" x14ac:dyDescent="0.2">
      <c r="C52" s="3" t="s">
        <v>10</v>
      </c>
      <c r="D52" s="5">
        <f>+D33+D30</f>
        <v>1164680818</v>
      </c>
      <c r="E52" s="13"/>
    </row>
    <row r="53" spans="3:5" x14ac:dyDescent="0.2">
      <c r="C53" s="1" t="s">
        <v>0</v>
      </c>
      <c r="D53" s="4">
        <f>SUM(D47:D52)</f>
        <v>35266909346</v>
      </c>
    </row>
    <row r="54" spans="3:5" x14ac:dyDescent="0.2">
      <c r="C54" s="30" t="s">
        <v>20</v>
      </c>
    </row>
  </sheetData>
  <sheetProtection sheet="1" objects="1" scenarios="1"/>
  <mergeCells count="26">
    <mergeCell ref="B22:E22"/>
    <mergeCell ref="C43:D43"/>
    <mergeCell ref="B3:B4"/>
    <mergeCell ref="C3:C4"/>
    <mergeCell ref="G3:G4"/>
    <mergeCell ref="E12:E14"/>
    <mergeCell ref="E8:E10"/>
    <mergeCell ref="B12:B14"/>
    <mergeCell ref="D3:E3"/>
    <mergeCell ref="B5:B7"/>
    <mergeCell ref="E5:E7"/>
    <mergeCell ref="B8:B10"/>
    <mergeCell ref="B35:B37"/>
    <mergeCell ref="E35:E37"/>
    <mergeCell ref="B38:C38"/>
    <mergeCell ref="B2:H2"/>
    <mergeCell ref="B28:B30"/>
    <mergeCell ref="E28:E30"/>
    <mergeCell ref="F28:F30"/>
    <mergeCell ref="B31:B33"/>
    <mergeCell ref="E31:E33"/>
    <mergeCell ref="B26:B27"/>
    <mergeCell ref="C26:C27"/>
    <mergeCell ref="D26:E26"/>
    <mergeCell ref="F5:F7"/>
    <mergeCell ref="B15:C1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EJERCICIO_18_12_2019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Carolina Garcia Araujo</dc:creator>
  <cp:lastModifiedBy>Claudia Milena Quevedo Rocha</cp:lastModifiedBy>
  <cp:lastPrinted>2019-12-23T13:26:56Z</cp:lastPrinted>
  <dcterms:created xsi:type="dcterms:W3CDTF">2019-07-31T16:44:06Z</dcterms:created>
  <dcterms:modified xsi:type="dcterms:W3CDTF">2020-01-30T13:51:05Z</dcterms:modified>
</cp:coreProperties>
</file>