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6f1f8864e5fb8a30/Documentos/Diana/Comisión/Nuevo/GF/Obligaciones/"/>
    </mc:Choice>
  </mc:AlternateContent>
  <xr:revisionPtr revIDLastSave="6" documentId="11_29B6CBBC0EBD14BBE1799219F817706B9FE9A4D3" xr6:coauthVersionLast="47" xr6:coauthVersionMax="47" xr10:uidLastSave="{CD14FA29-C45F-4D04-B91C-5A7875FF107B}"/>
  <bookViews>
    <workbookView xWindow="-120" yWindow="-120" windowWidth="20730" windowHeight="11160" xr2:uid="{00000000-000D-0000-FFFF-FFFF00000000}"/>
  </bookViews>
  <sheets>
    <sheet name="Conciliación" sheetId="6" r:id="rId1"/>
    <sheet name="INSTRUCCIONES" sheetId="7" r:id="rId2"/>
  </sheets>
  <definedNames>
    <definedName name="_xlnm._FilterDatabase" localSheetId="0" hidden="1">Conciliación!$A$33:$J$35</definedName>
    <definedName name="_xlnm.Print_Area" localSheetId="0">Conciliación!$A$2:$H$43</definedName>
    <definedName name="_xlnm.Print_Titles" localSheetId="0">Conciliación!$2:$5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6" l="1"/>
  <c r="F18" i="6" l="1"/>
  <c r="F22" i="6"/>
  <c r="J29" i="6" l="1"/>
  <c r="I29" i="6"/>
  <c r="F16" i="6" l="1"/>
  <c r="H21" i="6" l="1"/>
  <c r="H19" i="6"/>
  <c r="H17" i="6"/>
  <c r="H15" i="6"/>
  <c r="F12" i="6" l="1"/>
  <c r="H12" i="6" s="1"/>
  <c r="F10" i="6"/>
  <c r="H10" i="6" s="1"/>
  <c r="F28" i="6" l="1"/>
  <c r="H28" i="6" s="1"/>
  <c r="F26" i="6"/>
  <c r="H26" i="6" s="1"/>
  <c r="F24" i="6"/>
  <c r="H24" i="6" s="1"/>
  <c r="F23" i="6"/>
  <c r="H23" i="6" s="1"/>
  <c r="H22" i="6" l="1"/>
  <c r="F25" i="6"/>
  <c r="H25" i="6" s="1"/>
  <c r="F27" i="6"/>
  <c r="H27" i="6" s="1"/>
  <c r="D9" i="6" l="1"/>
  <c r="D22" i="6" l="1"/>
  <c r="D12" i="6"/>
  <c r="D25" i="6"/>
  <c r="H16" i="6"/>
  <c r="D16" i="6"/>
  <c r="F14" i="6"/>
  <c r="H14" i="6" s="1"/>
  <c r="D14" i="6"/>
  <c r="D18" i="6"/>
  <c r="D8" i="6"/>
  <c r="F8" i="6"/>
  <c r="H8" i="6" s="1"/>
  <c r="F9" i="6"/>
  <c r="H9" i="6" s="1"/>
  <c r="D11" i="6"/>
  <c r="F11" i="6"/>
  <c r="H11" i="6" s="1"/>
  <c r="D13" i="6"/>
  <c r="F13" i="6"/>
  <c r="H13" i="6" s="1"/>
  <c r="F20" i="6"/>
  <c r="H20" i="6" s="1"/>
  <c r="D23" i="6"/>
  <c r="D24" i="6"/>
  <c r="D26" i="6"/>
  <c r="D28" i="6"/>
  <c r="G29" i="6"/>
  <c r="D27" i="6" l="1"/>
  <c r="E29" i="6"/>
  <c r="D10" i="6"/>
  <c r="H18" i="6" l="1"/>
  <c r="H29" i="6" s="1"/>
  <c r="F29" i="6"/>
  <c r="D29" i="6"/>
  <c r="C29" i="6"/>
  <c r="H31" i="6" l="1"/>
</calcChain>
</file>

<file path=xl/sharedStrings.xml><?xml version="1.0" encoding="utf-8"?>
<sst xmlns="http://schemas.openxmlformats.org/spreadsheetml/2006/main" count="71" uniqueCount="62">
  <si>
    <t>BASE</t>
  </si>
  <si>
    <t>Firma</t>
  </si>
  <si>
    <t>Diferencia Contabilidad - Tesorería</t>
  </si>
  <si>
    <t>OBSERVACION</t>
  </si>
  <si>
    <t>VALOR</t>
  </si>
  <si>
    <t>TERCERO</t>
  </si>
  <si>
    <t>No. OBLIGACION / ORDEN DE PAGO</t>
  </si>
  <si>
    <t>DIFERENCIA</t>
  </si>
  <si>
    <t xml:space="preserve">TOTAL </t>
  </si>
  <si>
    <t>Aporte Voluntario</t>
  </si>
  <si>
    <t>Impuesto</t>
  </si>
  <si>
    <t>IMPUESTO SOLIDARIO POR EL COVID 19</t>
  </si>
  <si>
    <t>Retenido</t>
  </si>
  <si>
    <t>CONTRATOS DE OBRA</t>
  </si>
  <si>
    <t>Retenido a responsables del Regimen Simplificado</t>
  </si>
  <si>
    <t>Retenido a responsables del Regimen comun</t>
  </si>
  <si>
    <t>IMPUESTO A LAS VENTAS RETENIDO POR CONSIGNAR</t>
  </si>
  <si>
    <t>A EMPLEADOS ARTÍCULO 384 ET</t>
  </si>
  <si>
    <t>Rentas de trabajo</t>
  </si>
  <si>
    <t>A EMPLEADOS ARTÍCULO 383 ET</t>
  </si>
  <si>
    <t>COMPRAS</t>
  </si>
  <si>
    <t>ARRENDAMIENTOS</t>
  </si>
  <si>
    <t>SERVICIOS</t>
  </si>
  <si>
    <t>HONORARIOS</t>
  </si>
  <si>
    <t>RETENCION EN LA FUENTE E IMPUESTO DE TIMBRE</t>
  </si>
  <si>
    <t>CONTABILIDAD</t>
  </si>
  <si>
    <t>VALOR APROXIMADO A MILES</t>
  </si>
  <si>
    <t>TESORERIA</t>
  </si>
  <si>
    <t>CONCEPTO</t>
  </si>
  <si>
    <t>CODIGO</t>
  </si>
  <si>
    <t>Fecha de Elaboración</t>
  </si>
  <si>
    <t>Vigencia</t>
  </si>
  <si>
    <t xml:space="preserve">Mes </t>
  </si>
  <si>
    <t>Pública</t>
  </si>
  <si>
    <t>Calificación de la Información:</t>
  </si>
  <si>
    <t>Fecha Aprobación:</t>
  </si>
  <si>
    <t>Versión:</t>
  </si>
  <si>
    <t>F3.P2.GF</t>
  </si>
  <si>
    <t xml:space="preserve">Código: </t>
  </si>
  <si>
    <t>Base</t>
  </si>
  <si>
    <t>Nombres y Apellidos</t>
  </si>
  <si>
    <t>INSTRUCCIÓN DE DILIGENCIAMIENTO -  FORMATO CONCILIACIÓN IMPUESTO RETENCIÓN EN LA FUENTE</t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</si>
  <si>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Mes: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Diligenciar el mes el cual se esta conciliando para la presentación ante la DIAN.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</si>
  <si>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Año: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Diligenciar el año del periodo de conciliación Retención en la Fuente.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</si>
  <si>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Fecha de Elaboración:</t>
    </r>
    <r>
      <rPr>
        <sz val="12"/>
        <color rgb="FF0070C0"/>
        <rFont val="Calibri"/>
        <family val="2"/>
      </rPr>
      <t xml:space="preserve"> </t>
    </r>
    <r>
      <rPr>
        <sz val="12"/>
        <rFont val="Calibri"/>
        <family val="2"/>
      </rPr>
      <t>Diligenciar la fecha en que se realiza la conciliación del impuesto de retención en la fuente.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</si>
  <si>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Código:</t>
    </r>
    <r>
      <rPr>
        <sz val="12"/>
        <color rgb="FF0070C0"/>
        <rFont val="Calibri"/>
        <family val="2"/>
      </rPr>
      <t xml:space="preserve"> </t>
    </r>
    <r>
      <rPr>
        <sz val="12"/>
        <rFont val="Calibri"/>
        <family val="2"/>
      </rPr>
      <t>Identidica la cuenta, sub-cuenta y auxiliar de acuerdo al Catálogo General de Cuentas que debe ser conciliada. Se pueden adicionar las filas necesarias.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</si>
  <si>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Concepto:</t>
    </r>
    <r>
      <rPr>
        <sz val="12"/>
        <rFont val="Calibri"/>
        <family val="2"/>
      </rPr>
      <t xml:space="preserve"> Nombre de cada  cuenta, sub-cuenta y auxiliar de acuerdo al Catálogo General de Cuenta que debe ser conciliada.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</si>
  <si>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Base:</t>
    </r>
    <r>
      <rPr>
        <sz val="12"/>
        <rFont val="Calibri"/>
        <family val="2"/>
      </rPr>
      <t xml:space="preserve"> Valor con el cual se aplica la tarifa de retención en la fuente.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</si>
  <si>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Valor Aproximado a Miles:</t>
    </r>
    <r>
      <rPr>
        <sz val="12"/>
        <rFont val="Calibri"/>
        <family val="2"/>
      </rPr>
      <t xml:space="preserve"> Corresponde a la aproximación a miles de la base con la cual se establece la tarifa de retención en la fuente.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</si>
  <si>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Tesorería:</t>
    </r>
    <r>
      <rPr>
        <sz val="12"/>
        <rFont val="Calibri"/>
        <family val="2"/>
      </rPr>
      <t xml:space="preserve"> Corresponde al valor reportado por cada concepto de deducción, generado del SIIF Nación.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</si>
  <si>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Valor Aproximado a Miles:</t>
    </r>
    <r>
      <rPr>
        <sz val="12"/>
        <rFont val="Calibri"/>
        <family val="2"/>
      </rPr>
      <t xml:space="preserve"> Corresponde a la aproximación a miles de las deducciones generadas del SIIF Nación.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</si>
  <si>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Contabilidad:</t>
    </r>
    <r>
      <rPr>
        <sz val="12"/>
        <rFont val="Calibri"/>
        <family val="2"/>
      </rPr>
      <t xml:space="preserve"> Corresponde al saldo de libros de contabilidad con corte al periodo conciliado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</si>
  <si>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Diferencia:</t>
    </r>
    <r>
      <rPr>
        <sz val="12"/>
        <rFont val="Calibri"/>
        <family val="2"/>
      </rPr>
      <t xml:space="preserve"> Es la resta entre el valor registrado por contabilidad y tesorería, lo cual nos genera partidas por conciliar e identificar.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</si>
  <si>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Total:</t>
    </r>
    <r>
      <rPr>
        <sz val="12"/>
        <rFont val="Calibri"/>
        <family val="2"/>
      </rPr>
      <t xml:space="preserve"> Corresponde a la sumatoria de los valores registrados en las columnas.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</si>
  <si>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Diferencia:</t>
    </r>
    <r>
      <rPr>
        <sz val="12"/>
        <rFont val="Calibri"/>
        <family val="2"/>
      </rPr>
      <t xml:space="preserve"> Es la identificación de las partidas conciliatorias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</si>
  <si>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No. Obligación / Orden de pago:</t>
    </r>
    <r>
      <rPr>
        <sz val="12"/>
        <rFont val="Calibri"/>
        <family val="2"/>
      </rPr>
      <t xml:space="preserve"> Es el número de consecutivo asignado por el SIIF - Nación del documento que quedo como partida pendiente por conciliación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</si>
  <si>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Tercero:</t>
    </r>
    <r>
      <rPr>
        <sz val="12"/>
        <rFont val="Calibri"/>
        <family val="2"/>
      </rPr>
      <t xml:space="preserve"> Nombre del proveedor y o tercero que tiene asignado el No. De la obligación u orden de pago.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</si>
  <si>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Valor:</t>
    </r>
    <r>
      <rPr>
        <sz val="12"/>
        <rFont val="Calibri"/>
        <family val="2"/>
      </rPr>
      <t xml:space="preserve"> Corresponde a la cifra identificada como partida conciliatoria.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</si>
  <si>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Observación:</t>
    </r>
    <r>
      <rPr>
        <sz val="12"/>
        <rFont val="Calibri"/>
        <family val="2"/>
      </rPr>
      <t xml:space="preserve"> Nota explicativa o de identificación. No es obligatorio su diligenciamiento solo cuando se considere necesario.</t>
    </r>
  </si>
  <si>
    <t xml:space="preserve">FORMATO CONCILIACIÓN RETENCIÓN EN LA FUENTE
</t>
  </si>
  <si>
    <t>Elaborado y Revisado - Profesional con funciones financieras- Tesorero(a)</t>
  </si>
  <si>
    <t>Elaborado y Revisado - Profesional con funciones financieras- Contador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</si>
</sst>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  <numFmt numFmtId="166" formatCode="_-* #,##0_-;\-* #,##0_-;_-* &quot;-&quot;??_-;_-@_-"/>
  </numFmts>
  <fonts count="44" x14ac:knownFonts="1"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9"/>
      <color theme="1"/>
      <name val="Trebuchet MS"/>
      <family val="2"/>
    </font>
    <font>
      <sz val="9"/>
      <color theme="1"/>
      <name val="Trebuchet MS"/>
      <family val="2"/>
    </font>
    <font>
      <sz val="9"/>
      <color theme="1"/>
      <name val="Trebuchet MS"/>
      <family val="2"/>
    </font>
    <font>
      <sz val="9"/>
      <color theme="1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sz val="10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rgb="FF002060"/>
      <name val="Calibri"/>
      <family val="2"/>
    </font>
    <font>
      <sz val="12"/>
      <color rgb="FF000000"/>
      <name val="Wingdings"/>
      <charset val="2"/>
    </font>
    <font>
      <sz val="7"/>
      <color rgb="FF000000"/>
      <name val="Times New Roman"/>
      <family val="1"/>
    </font>
    <font>
      <b/>
      <sz val="12"/>
      <color rgb="FF0070C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70C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62">
    <xf numFmtId="0" fontId="0" fillId="0" borderId="0"/>
    <xf numFmtId="0" fontId="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15" applyNumberFormat="0" applyAlignment="0" applyProtection="0"/>
    <xf numFmtId="0" fontId="24" fillId="10" borderId="16" applyNumberFormat="0" applyAlignment="0" applyProtection="0"/>
    <xf numFmtId="0" fontId="25" fillId="10" borderId="15" applyNumberFormat="0" applyAlignment="0" applyProtection="0"/>
    <xf numFmtId="0" fontId="26" fillId="0" borderId="17" applyNumberFormat="0" applyFill="0" applyAlignment="0" applyProtection="0"/>
    <xf numFmtId="0" fontId="27" fillId="11" borderId="18" applyNumberFormat="0" applyAlignment="0" applyProtection="0"/>
    <xf numFmtId="0" fontId="28" fillId="0" borderId="0" applyNumberFormat="0" applyFill="0" applyBorder="0" applyAlignment="0" applyProtection="0"/>
    <xf numFmtId="0" fontId="8" fillId="12" borderId="1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3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3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3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42" fontId="8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44" fontId="33" fillId="0" borderId="0" applyNumberFormat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34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6" fillId="0" borderId="0" xfId="0" applyFont="1" applyAlignment="1">
      <alignment horizontal="center" vertical="center" wrapText="1"/>
    </xf>
    <xf numFmtId="164" fontId="6" fillId="2" borderId="0" xfId="4" applyFont="1" applyFill="1" applyAlignment="1">
      <alignment horizontal="center" vertical="center" wrapText="1"/>
    </xf>
    <xf numFmtId="165" fontId="6" fillId="0" borderId="0" xfId="3" applyNumberFormat="1" applyFont="1" applyAlignment="1">
      <alignment horizontal="center" vertical="center" wrapText="1"/>
    </xf>
    <xf numFmtId="164" fontId="6" fillId="0" borderId="0" xfId="4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2" borderId="0" xfId="4" applyFont="1" applyFill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164" fontId="9" fillId="0" borderId="0" xfId="4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2" borderId="0" xfId="4" applyFont="1" applyFill="1" applyBorder="1" applyAlignment="1">
      <alignment horizontal="center" vertical="center" wrapText="1"/>
    </xf>
    <xf numFmtId="164" fontId="6" fillId="2" borderId="2" xfId="4" applyFont="1" applyFill="1" applyBorder="1" applyAlignment="1">
      <alignment horizontal="center" vertical="center" wrapText="1"/>
    </xf>
    <xf numFmtId="4" fontId="6" fillId="2" borderId="2" xfId="4" applyNumberFormat="1" applyFont="1" applyFill="1" applyBorder="1" applyAlignment="1">
      <alignment horizontal="center" vertical="center" wrapText="1"/>
    </xf>
    <xf numFmtId="164" fontId="9" fillId="2" borderId="0" xfId="4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4" fontId="6" fillId="2" borderId="0" xfId="4" applyNumberFormat="1" applyFont="1" applyFill="1" applyAlignment="1">
      <alignment horizontal="center" vertical="center" wrapText="1"/>
    </xf>
    <xf numFmtId="4" fontId="6" fillId="2" borderId="0" xfId="4" applyNumberFormat="1" applyFont="1" applyFill="1" applyBorder="1" applyAlignment="1">
      <alignment horizontal="center" vertical="center" wrapText="1"/>
    </xf>
    <xf numFmtId="4" fontId="6" fillId="2" borderId="3" xfId="4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64" fontId="11" fillId="2" borderId="0" xfId="4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 wrapText="1"/>
    </xf>
    <xf numFmtId="164" fontId="12" fillId="4" borderId="6" xfId="4" applyFont="1" applyFill="1" applyBorder="1" applyAlignment="1">
      <alignment horizontal="center" vertical="center" wrapText="1"/>
    </xf>
    <xf numFmtId="164" fontId="12" fillId="2" borderId="6" xfId="4" applyFont="1" applyFill="1" applyBorder="1" applyAlignment="1">
      <alignment horizontal="center" vertical="center" wrapText="1"/>
    </xf>
    <xf numFmtId="164" fontId="13" fillId="2" borderId="6" xfId="4" applyFont="1" applyFill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/>
    </xf>
    <xf numFmtId="43" fontId="6" fillId="2" borderId="0" xfId="0" applyNumberFormat="1" applyFont="1" applyFill="1" applyAlignment="1">
      <alignment horizontal="center" vertical="center" wrapText="1"/>
    </xf>
    <xf numFmtId="164" fontId="12" fillId="5" borderId="6" xfId="4" applyFont="1" applyFill="1" applyBorder="1" applyAlignment="1">
      <alignment horizontal="center" vertical="center" wrapText="1"/>
    </xf>
    <xf numFmtId="164" fontId="13" fillId="5" borderId="6" xfId="4" applyFont="1" applyFill="1" applyBorder="1" applyAlignment="1">
      <alignment horizontal="center" vertical="center" wrapText="1"/>
    </xf>
    <xf numFmtId="49" fontId="12" fillId="5" borderId="6" xfId="0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horizontal="right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164" fontId="9" fillId="3" borderId="11" xfId="4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  <xf numFmtId="4" fontId="6" fillId="2" borderId="0" xfId="0" applyNumberFormat="1" applyFont="1" applyFill="1" applyAlignment="1">
      <alignment horizontal="center" vertical="center" wrapText="1"/>
    </xf>
    <xf numFmtId="4" fontId="6" fillId="0" borderId="5" xfId="4" applyNumberFormat="1" applyFont="1" applyFill="1" applyBorder="1" applyAlignment="1">
      <alignment horizontal="center" vertical="center" wrapText="1"/>
    </xf>
    <xf numFmtId="42" fontId="6" fillId="2" borderId="0" xfId="5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164" fontId="6" fillId="0" borderId="0" xfId="4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4" fontId="15" fillId="0" borderId="0" xfId="0" applyNumberFormat="1" applyFont="1"/>
    <xf numFmtId="164" fontId="13" fillId="0" borderId="6" xfId="4" applyFont="1" applyFill="1" applyBorder="1" applyAlignment="1">
      <alignment horizontal="center" vertical="center" wrapText="1"/>
    </xf>
    <xf numFmtId="42" fontId="9" fillId="2" borderId="4" xfId="5" applyFont="1" applyFill="1" applyBorder="1" applyAlignment="1">
      <alignment horizontal="center" vertical="center" wrapText="1"/>
    </xf>
    <xf numFmtId="42" fontId="11" fillId="2" borderId="0" xfId="0" applyNumberFormat="1" applyFont="1" applyFill="1" applyAlignment="1">
      <alignment horizontal="center" vertical="center" wrapText="1"/>
    </xf>
    <xf numFmtId="43" fontId="6" fillId="2" borderId="0" xfId="49" applyFont="1" applyFill="1" applyAlignment="1">
      <alignment horizontal="center" vertical="center" wrapText="1"/>
    </xf>
    <xf numFmtId="43" fontId="6" fillId="0" borderId="0" xfId="49" applyFont="1" applyAlignment="1">
      <alignment horizontal="center" vertical="center" wrapText="1"/>
    </xf>
    <xf numFmtId="0" fontId="32" fillId="0" borderId="21" xfId="0" applyFont="1" applyBorder="1" applyAlignment="1">
      <alignment horizontal="left" vertical="center" wrapText="1" readingOrder="1"/>
    </xf>
    <xf numFmtId="42" fontId="32" fillId="0" borderId="21" xfId="5" applyFont="1" applyFill="1" applyBorder="1" applyAlignment="1">
      <alignment horizontal="right" vertical="center" wrapText="1" readingOrder="1"/>
    </xf>
    <xf numFmtId="166" fontId="6" fillId="0" borderId="0" xfId="49" applyNumberFormat="1" applyFont="1" applyFill="1" applyBorder="1" applyAlignment="1">
      <alignment horizontal="center" vertical="center" wrapText="1"/>
    </xf>
    <xf numFmtId="164" fontId="6" fillId="0" borderId="0" xfId="4" applyFont="1" applyFill="1" applyBorder="1" applyAlignment="1">
      <alignment horizontal="left" vertical="center"/>
    </xf>
    <xf numFmtId="164" fontId="6" fillId="0" borderId="0" xfId="4" applyFont="1" applyFill="1" applyAlignment="1">
      <alignment horizontal="center" vertical="center" wrapText="1"/>
    </xf>
    <xf numFmtId="0" fontId="6" fillId="0" borderId="0" xfId="3" applyNumberFormat="1" applyFont="1" applyFill="1" applyBorder="1" applyAlignment="1">
      <alignment wrapText="1"/>
    </xf>
    <xf numFmtId="164" fontId="36" fillId="5" borderId="6" xfId="4" applyFont="1" applyFill="1" applyBorder="1" applyAlignment="1">
      <alignment horizontal="center" vertical="center" wrapText="1"/>
    </xf>
    <xf numFmtId="164" fontId="36" fillId="0" borderId="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7" fillId="2" borderId="0" xfId="61" applyFont="1" applyFill="1" applyAlignment="1">
      <alignment horizontal="center" vertical="center"/>
    </xf>
    <xf numFmtId="0" fontId="0" fillId="2" borderId="0" xfId="0" applyFill="1"/>
    <xf numFmtId="0" fontId="38" fillId="2" borderId="0" xfId="61" applyFont="1" applyFill="1" applyAlignment="1">
      <alignment horizontal="justify" vertic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14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 wrapText="1"/>
    </xf>
    <xf numFmtId="1" fontId="9" fillId="2" borderId="23" xfId="0" applyNumberFormat="1" applyFont="1" applyFill="1" applyBorder="1" applyAlignment="1">
      <alignment horizontal="center" vertical="center" wrapText="1"/>
    </xf>
  </cellXfs>
  <cellStyles count="62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49" builtinId="3"/>
    <cellStyle name="Millares [0]" xfId="3" builtinId="6"/>
    <cellStyle name="Millares 2" xfId="4" xr:uid="{00000000-0005-0000-0000-000022000000}"/>
    <cellStyle name="Moneda [0]" xfId="5" builtinId="7"/>
    <cellStyle name="Moneda [0] 2" xfId="47" xr:uid="{00000000-0005-0000-0000-000024000000}"/>
    <cellStyle name="Moneda 2" xfId="51" xr:uid="{00000000-0005-0000-0000-000025000000}"/>
    <cellStyle name="Moneda 3" xfId="53" xr:uid="{00000000-0005-0000-0000-000026000000}"/>
    <cellStyle name="Moneda 4" xfId="55" xr:uid="{00000000-0005-0000-0000-000027000000}"/>
    <cellStyle name="Moneda 5" xfId="57" xr:uid="{00000000-0005-0000-0000-000028000000}"/>
    <cellStyle name="Neutral" xfId="13" builtinId="28" customBuiltin="1"/>
    <cellStyle name="Normal" xfId="0" builtinId="0"/>
    <cellStyle name="Normal 10" xfId="60" xr:uid="{00000000-0005-0000-0000-00002B000000}"/>
    <cellStyle name="Normal 2" xfId="1" xr:uid="{00000000-0005-0000-0000-00002C000000}"/>
    <cellStyle name="Normal 2 2" xfId="59" xr:uid="{00000000-0005-0000-0000-00002D000000}"/>
    <cellStyle name="Normal 3" xfId="2" xr:uid="{00000000-0005-0000-0000-00002E000000}"/>
    <cellStyle name="Normal 3 2" xfId="61" xr:uid="{00000000-0005-0000-0000-00002F000000}"/>
    <cellStyle name="Normal 4" xfId="48" xr:uid="{00000000-0005-0000-0000-000030000000}"/>
    <cellStyle name="Normal 5" xfId="50" xr:uid="{00000000-0005-0000-0000-000031000000}"/>
    <cellStyle name="Normal 6" xfId="52" xr:uid="{00000000-0005-0000-0000-000032000000}"/>
    <cellStyle name="Normal 7" xfId="54" xr:uid="{00000000-0005-0000-0000-000033000000}"/>
    <cellStyle name="Normal 8" xfId="56" xr:uid="{00000000-0005-0000-0000-000034000000}"/>
    <cellStyle name="Normal 9" xfId="58" xr:uid="{00000000-0005-0000-0000-000035000000}"/>
    <cellStyle name="Notas" xfId="20" builtinId="10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273844</xdr:colOff>
      <xdr:row>2</xdr:row>
      <xdr:rowOff>59531</xdr:rowOff>
    </xdr:from>
    <xdr:to>
      <xdr:col>0</xdr:col>
      <xdr:colOff>1821656</xdr:colOff>
      <xdr:row>4</xdr:row>
      <xdr:rowOff>130969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BA7426-3D12-1ECA-9F1D-79A39C687FD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844" y="559594"/>
          <a:ext cx="1547812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showGridLines="0" tabSelected="1" zoomScale="70" zoomScaleNormal="70" workbookViewId="0">
      <selection activeCell="E45" sqref="E45"/>
    </sheetView>
  </sheetViews>
  <sheetFormatPr baseColWidth="10" defaultColWidth="11.42578125" defaultRowHeight="20.100000000000001" customHeight="1" x14ac:dyDescent="0.25"/>
  <cols>
    <col min="1" max="1" width="29.42578125" style="1" customWidth="1"/>
    <col min="2" max="2" width="51.85546875" style="1" customWidth="1"/>
    <col min="3" max="3" width="32.85546875" style="4" customWidth="1"/>
    <col min="4" max="4" width="22.7109375" style="5" customWidth="1"/>
    <col min="5" max="5" width="20.5703125" style="5" customWidth="1"/>
    <col min="6" max="6" width="24.5703125" style="4" customWidth="1"/>
    <col min="7" max="7" width="20.5703125" style="3" customWidth="1"/>
    <col min="8" max="8" width="20.5703125" style="2" customWidth="1"/>
    <col min="9" max="9" width="17.42578125" style="1" hidden="1" customWidth="1"/>
    <col min="10" max="10" width="16.7109375" style="1" hidden="1" customWidth="1"/>
    <col min="11" max="16384" width="11.42578125" style="1"/>
  </cols>
  <sheetData>
    <row r="1" spans="1:10" s="12" customFormat="1" ht="19.5" customHeight="1" x14ac:dyDescent="0.25">
      <c r="C1" s="2"/>
      <c r="D1" s="47"/>
      <c r="E1" s="47"/>
      <c r="F1" s="2"/>
      <c r="G1" s="2"/>
      <c r="H1" s="2"/>
    </row>
    <row r="2" spans="1:10" s="12" customFormat="1" ht="19.5" customHeight="1" x14ac:dyDescent="0.25">
      <c r="A2" s="67"/>
      <c r="B2" s="71" t="s">
        <v>59</v>
      </c>
      <c r="C2" s="71"/>
      <c r="D2" s="71"/>
      <c r="E2" s="71"/>
      <c r="F2" s="72" t="s">
        <v>38</v>
      </c>
      <c r="G2" s="72"/>
      <c r="H2" s="45" t="s">
        <v>37</v>
      </c>
    </row>
    <row r="3" spans="1:10" s="12" customFormat="1" ht="19.5" customHeight="1" x14ac:dyDescent="0.25">
      <c r="A3" s="67"/>
      <c r="B3" s="71"/>
      <c r="C3" s="71"/>
      <c r="D3" s="71"/>
      <c r="E3" s="71"/>
      <c r="F3" s="72" t="s">
        <v>36</v>
      </c>
      <c r="G3" s="72"/>
      <c r="H3" s="45">
        <v>2</v>
      </c>
    </row>
    <row r="4" spans="1:10" s="12" customFormat="1" ht="19.5" customHeight="1" x14ac:dyDescent="0.25">
      <c r="A4" s="67"/>
      <c r="B4" s="71"/>
      <c r="C4" s="71"/>
      <c r="D4" s="71"/>
      <c r="E4" s="71"/>
      <c r="F4" s="72" t="s">
        <v>35</v>
      </c>
      <c r="G4" s="72"/>
      <c r="H4" s="46">
        <v>44887</v>
      </c>
    </row>
    <row r="5" spans="1:10" s="12" customFormat="1" ht="31.5" customHeight="1" x14ac:dyDescent="0.25">
      <c r="A5" s="67"/>
      <c r="B5" s="71"/>
      <c r="C5" s="71"/>
      <c r="D5" s="71"/>
      <c r="E5" s="71"/>
      <c r="F5" s="72" t="s">
        <v>34</v>
      </c>
      <c r="G5" s="72"/>
      <c r="H5" s="45" t="s">
        <v>33</v>
      </c>
    </row>
    <row r="6" spans="1:10" s="12" customFormat="1" ht="17.25" customHeight="1" x14ac:dyDescent="0.25">
      <c r="A6" s="44" t="s">
        <v>32</v>
      </c>
      <c r="B6" s="43"/>
      <c r="C6" s="43" t="s">
        <v>31</v>
      </c>
      <c r="D6" s="82"/>
      <c r="E6" s="82"/>
      <c r="F6" s="43" t="s">
        <v>30</v>
      </c>
      <c r="G6" s="73"/>
      <c r="H6" s="74"/>
    </row>
    <row r="7" spans="1:10" ht="38.25" x14ac:dyDescent="0.25">
      <c r="A7" s="40" t="s">
        <v>29</v>
      </c>
      <c r="B7" s="42" t="s">
        <v>28</v>
      </c>
      <c r="C7" s="41" t="s">
        <v>0</v>
      </c>
      <c r="D7" s="41" t="s">
        <v>26</v>
      </c>
      <c r="E7" s="41" t="s">
        <v>27</v>
      </c>
      <c r="F7" s="41" t="s">
        <v>26</v>
      </c>
      <c r="G7" s="40" t="s">
        <v>25</v>
      </c>
      <c r="H7" s="40" t="s">
        <v>7</v>
      </c>
      <c r="I7" s="1" t="s">
        <v>39</v>
      </c>
    </row>
    <row r="8" spans="1:10" ht="35.25" customHeight="1" x14ac:dyDescent="0.25">
      <c r="A8" s="37">
        <v>2436</v>
      </c>
      <c r="B8" s="36" t="s">
        <v>24</v>
      </c>
      <c r="C8" s="35"/>
      <c r="D8" s="34">
        <f t="shared" ref="D8:D14" si="0">ROUND(C8,-3)</f>
        <v>0</v>
      </c>
      <c r="E8" s="35"/>
      <c r="F8" s="34">
        <f t="shared" ref="F8:F13" si="1">ROUND(E8,-3)</f>
        <v>0</v>
      </c>
      <c r="G8" s="35"/>
      <c r="H8" s="34">
        <f t="shared" ref="H8:H9" si="2">+F8-G8</f>
        <v>0</v>
      </c>
    </row>
    <row r="9" spans="1:10" ht="20.100000000000001" customHeight="1" x14ac:dyDescent="0.25">
      <c r="A9" s="37">
        <v>243603</v>
      </c>
      <c r="B9" s="36" t="s">
        <v>23</v>
      </c>
      <c r="C9" s="35"/>
      <c r="D9" s="34">
        <f>ROUND(C9,-3)</f>
        <v>0</v>
      </c>
      <c r="E9" s="35"/>
      <c r="F9" s="65">
        <f t="shared" si="1"/>
        <v>0</v>
      </c>
      <c r="G9" s="35"/>
      <c r="H9" s="34">
        <f t="shared" si="2"/>
        <v>0</v>
      </c>
    </row>
    <row r="10" spans="1:10" ht="20.100000000000001" customHeight="1" x14ac:dyDescent="0.25">
      <c r="A10" s="38">
        <v>243603001</v>
      </c>
      <c r="B10" s="39" t="s">
        <v>12</v>
      </c>
      <c r="C10" s="30"/>
      <c r="D10" s="29">
        <f t="shared" si="0"/>
        <v>0</v>
      </c>
      <c r="E10" s="54"/>
      <c r="F10" s="66">
        <f>ROUNDDOWN(E10,-3)</f>
        <v>0</v>
      </c>
      <c r="G10" s="30"/>
      <c r="H10" s="29">
        <f>+F10-G10</f>
        <v>0</v>
      </c>
      <c r="I10" s="5"/>
    </row>
    <row r="11" spans="1:10" ht="20.100000000000001" customHeight="1" x14ac:dyDescent="0.25">
      <c r="A11" s="37">
        <v>243605</v>
      </c>
      <c r="B11" s="36" t="s">
        <v>22</v>
      </c>
      <c r="C11" s="35"/>
      <c r="D11" s="34">
        <f t="shared" si="0"/>
        <v>0</v>
      </c>
      <c r="E11" s="35"/>
      <c r="F11" s="65">
        <f t="shared" si="1"/>
        <v>0</v>
      </c>
      <c r="G11" s="35"/>
      <c r="H11" s="34">
        <f t="shared" ref="H11:H28" si="3">+F11-G11</f>
        <v>0</v>
      </c>
      <c r="I11" s="12"/>
    </row>
    <row r="12" spans="1:10" s="12" customFormat="1" ht="37.5" customHeight="1" x14ac:dyDescent="0.25">
      <c r="A12" s="38">
        <v>243605001</v>
      </c>
      <c r="B12" s="39" t="s">
        <v>12</v>
      </c>
      <c r="C12" s="30"/>
      <c r="D12" s="29">
        <f t="shared" si="0"/>
        <v>0</v>
      </c>
      <c r="E12" s="54"/>
      <c r="F12" s="66">
        <f>ROUNDDOWN(E12,-3)</f>
        <v>0</v>
      </c>
      <c r="G12" s="54"/>
      <c r="H12" s="29">
        <f t="shared" si="3"/>
        <v>0</v>
      </c>
      <c r="I12" s="47">
        <v>55401000</v>
      </c>
      <c r="J12" s="57">
        <v>1569000</v>
      </c>
    </row>
    <row r="13" spans="1:10" ht="20.100000000000001" customHeight="1" x14ac:dyDescent="0.25">
      <c r="A13" s="37">
        <v>243606</v>
      </c>
      <c r="B13" s="36" t="s">
        <v>21</v>
      </c>
      <c r="C13" s="35"/>
      <c r="D13" s="34">
        <f t="shared" si="0"/>
        <v>0</v>
      </c>
      <c r="E13" s="35"/>
      <c r="F13" s="65">
        <f t="shared" si="1"/>
        <v>0</v>
      </c>
      <c r="G13" s="35"/>
      <c r="H13" s="34">
        <f t="shared" si="3"/>
        <v>0</v>
      </c>
      <c r="I13" s="12">
        <v>0</v>
      </c>
      <c r="J13" s="58">
        <v>0</v>
      </c>
    </row>
    <row r="14" spans="1:10" ht="20.100000000000001" customHeight="1" x14ac:dyDescent="0.25">
      <c r="A14" s="32">
        <v>243606001</v>
      </c>
      <c r="B14" s="31" t="s">
        <v>12</v>
      </c>
      <c r="C14" s="30"/>
      <c r="D14" s="29">
        <f t="shared" si="0"/>
        <v>0</v>
      </c>
      <c r="E14" s="54"/>
      <c r="F14" s="66">
        <f>ROUNDDOWN(E14,-3)</f>
        <v>0</v>
      </c>
      <c r="G14" s="54"/>
      <c r="H14" s="29">
        <f t="shared" si="3"/>
        <v>0</v>
      </c>
      <c r="I14" s="47">
        <v>92896000</v>
      </c>
      <c r="J14" s="58">
        <v>3251000</v>
      </c>
    </row>
    <row r="15" spans="1:10" ht="20.100000000000001" customHeight="1" x14ac:dyDescent="0.25">
      <c r="A15" s="37">
        <v>243608</v>
      </c>
      <c r="B15" s="36" t="s">
        <v>20</v>
      </c>
      <c r="C15" s="35"/>
      <c r="D15" s="34"/>
      <c r="E15" s="35"/>
      <c r="F15" s="65"/>
      <c r="G15" s="35"/>
      <c r="H15" s="34">
        <f t="shared" si="3"/>
        <v>0</v>
      </c>
      <c r="I15" s="12"/>
      <c r="J15" s="58"/>
    </row>
    <row r="16" spans="1:10" ht="20.100000000000001" customHeight="1" x14ac:dyDescent="0.25">
      <c r="A16" s="32">
        <v>243608001</v>
      </c>
      <c r="B16" s="31" t="s">
        <v>12</v>
      </c>
      <c r="C16" s="30"/>
      <c r="D16" s="29">
        <f>ROUND(C16,-3)</f>
        <v>0</v>
      </c>
      <c r="E16" s="54"/>
      <c r="F16" s="66">
        <f>ROUNDDOWN(E16,-3)</f>
        <v>0</v>
      </c>
      <c r="G16" s="30"/>
      <c r="H16" s="29">
        <f>+F16-G16</f>
        <v>0</v>
      </c>
      <c r="I16" s="47">
        <v>0</v>
      </c>
      <c r="J16" s="58">
        <v>0</v>
      </c>
    </row>
    <row r="17" spans="1:10" ht="20.100000000000001" customHeight="1" x14ac:dyDescent="0.25">
      <c r="A17" s="37">
        <v>243615</v>
      </c>
      <c r="B17" s="36" t="s">
        <v>19</v>
      </c>
      <c r="C17" s="35"/>
      <c r="D17" s="34"/>
      <c r="E17" s="35"/>
      <c r="F17" s="65"/>
      <c r="G17" s="35"/>
      <c r="H17" s="34">
        <f t="shared" si="3"/>
        <v>0</v>
      </c>
      <c r="I17" s="12"/>
      <c r="J17" s="58"/>
    </row>
    <row r="18" spans="1:10" s="12" customFormat="1" ht="40.5" customHeight="1" x14ac:dyDescent="0.25">
      <c r="A18" s="32">
        <v>243615001</v>
      </c>
      <c r="B18" s="31" t="s">
        <v>18</v>
      </c>
      <c r="C18" s="30"/>
      <c r="D18" s="29">
        <f>ROUND(C18,-3)</f>
        <v>0</v>
      </c>
      <c r="E18" s="54"/>
      <c r="F18" s="66">
        <f>ROUNDDOWN(E18,-3)</f>
        <v>0</v>
      </c>
      <c r="G18" s="54"/>
      <c r="H18" s="29">
        <f t="shared" si="3"/>
        <v>0</v>
      </c>
      <c r="I18" s="47">
        <v>2069151000</v>
      </c>
      <c r="J18" s="57">
        <v>205197000</v>
      </c>
    </row>
    <row r="19" spans="1:10" s="12" customFormat="1" ht="20.100000000000001" customHeight="1" x14ac:dyDescent="0.25">
      <c r="A19" s="37">
        <v>243616</v>
      </c>
      <c r="B19" s="36" t="s">
        <v>17</v>
      </c>
      <c r="C19" s="35"/>
      <c r="D19" s="34"/>
      <c r="E19" s="35"/>
      <c r="F19" s="65"/>
      <c r="G19" s="35"/>
      <c r="H19" s="34">
        <f t="shared" si="3"/>
        <v>0</v>
      </c>
      <c r="J19" s="57"/>
    </row>
    <row r="20" spans="1:10" s="12" customFormat="1" ht="20.100000000000001" customHeight="1" x14ac:dyDescent="0.25">
      <c r="A20" s="32">
        <v>243616003</v>
      </c>
      <c r="B20" s="31" t="s">
        <v>12</v>
      </c>
      <c r="C20" s="30"/>
      <c r="D20" s="29"/>
      <c r="E20" s="30"/>
      <c r="F20" s="30">
        <f>ROUNDDOWN(E20,-3)</f>
        <v>0</v>
      </c>
      <c r="G20" s="30"/>
      <c r="H20" s="29">
        <f t="shared" si="3"/>
        <v>0</v>
      </c>
      <c r="J20" s="57">
        <v>0</v>
      </c>
    </row>
    <row r="21" spans="1:10" s="12" customFormat="1" ht="45.75" customHeight="1" x14ac:dyDescent="0.25">
      <c r="A21" s="37">
        <v>243625</v>
      </c>
      <c r="B21" s="36" t="s">
        <v>16</v>
      </c>
      <c r="C21" s="35"/>
      <c r="D21" s="34"/>
      <c r="E21" s="35"/>
      <c r="F21" s="35"/>
      <c r="G21" s="35"/>
      <c r="H21" s="34">
        <f t="shared" si="3"/>
        <v>0</v>
      </c>
      <c r="J21" s="57"/>
    </row>
    <row r="22" spans="1:10" s="12" customFormat="1" ht="20.100000000000001" customHeight="1" x14ac:dyDescent="0.25">
      <c r="A22" s="32">
        <v>243625001</v>
      </c>
      <c r="B22" s="31" t="s">
        <v>15</v>
      </c>
      <c r="C22" s="30"/>
      <c r="D22" s="29">
        <f t="shared" ref="D22:D28" si="4">ROUND(C22,-3)</f>
        <v>0</v>
      </c>
      <c r="E22" s="54"/>
      <c r="F22" s="54">
        <f>ROUNDDOWN(E22,-3)</f>
        <v>0</v>
      </c>
      <c r="G22" s="30"/>
      <c r="H22" s="29">
        <f>+F22-G22</f>
        <v>0</v>
      </c>
      <c r="I22" s="47">
        <v>21110000</v>
      </c>
      <c r="J22" s="57">
        <v>3167000</v>
      </c>
    </row>
    <row r="23" spans="1:10" s="12" customFormat="1" ht="28.5" customHeight="1" x14ac:dyDescent="0.25">
      <c r="A23" s="38">
        <v>243625003</v>
      </c>
      <c r="B23" s="31" t="s">
        <v>14</v>
      </c>
      <c r="C23" s="30"/>
      <c r="D23" s="29">
        <f t="shared" si="4"/>
        <v>0</v>
      </c>
      <c r="E23" s="30"/>
      <c r="F23" s="30">
        <f>ROUNDDOWN(E23,-3)</f>
        <v>0</v>
      </c>
      <c r="G23" s="30"/>
      <c r="H23" s="29">
        <f t="shared" si="3"/>
        <v>0</v>
      </c>
    </row>
    <row r="24" spans="1:10" s="12" customFormat="1" ht="20.100000000000001" customHeight="1" x14ac:dyDescent="0.25">
      <c r="A24" s="37">
        <v>243626</v>
      </c>
      <c r="B24" s="36" t="s">
        <v>13</v>
      </c>
      <c r="C24" s="35"/>
      <c r="D24" s="34">
        <f t="shared" si="4"/>
        <v>0</v>
      </c>
      <c r="E24" s="35"/>
      <c r="F24" s="35">
        <f>ROUND(E24,-3)</f>
        <v>0</v>
      </c>
      <c r="G24" s="35"/>
      <c r="H24" s="34">
        <f t="shared" si="3"/>
        <v>0</v>
      </c>
    </row>
    <row r="25" spans="1:10" s="12" customFormat="1" ht="20.100000000000001" customHeight="1" x14ac:dyDescent="0.25">
      <c r="A25" s="32">
        <v>243626001</v>
      </c>
      <c r="B25" s="31" t="s">
        <v>12</v>
      </c>
      <c r="C25" s="30"/>
      <c r="D25" s="29">
        <f t="shared" si="4"/>
        <v>0</v>
      </c>
      <c r="E25" s="54"/>
      <c r="F25" s="54">
        <f>ROUNDDOWN(E25,-3)</f>
        <v>0</v>
      </c>
      <c r="G25" s="30"/>
      <c r="H25" s="29">
        <f t="shared" si="3"/>
        <v>0</v>
      </c>
      <c r="I25" s="47"/>
    </row>
    <row r="26" spans="1:10" s="12" customFormat="1" ht="20.100000000000001" customHeight="1" x14ac:dyDescent="0.25">
      <c r="A26" s="37"/>
      <c r="B26" s="36" t="s">
        <v>11</v>
      </c>
      <c r="C26" s="35"/>
      <c r="D26" s="34">
        <f t="shared" si="4"/>
        <v>0</v>
      </c>
      <c r="E26" s="35"/>
      <c r="F26" s="35">
        <f>ROUND(E26,-3)</f>
        <v>0</v>
      </c>
      <c r="G26" s="35"/>
      <c r="H26" s="34">
        <f t="shared" si="3"/>
        <v>0</v>
      </c>
    </row>
    <row r="27" spans="1:10" s="12" customFormat="1" ht="20.100000000000001" customHeight="1" x14ac:dyDescent="0.25">
      <c r="A27" s="32"/>
      <c r="B27" s="31" t="s">
        <v>10</v>
      </c>
      <c r="C27" s="30"/>
      <c r="D27" s="29">
        <f t="shared" si="4"/>
        <v>0</v>
      </c>
      <c r="E27" s="30"/>
      <c r="F27" s="29">
        <f>ROUNDDOWN(E27,-3)</f>
        <v>0</v>
      </c>
      <c r="G27" s="30"/>
      <c r="H27" s="29">
        <f t="shared" si="3"/>
        <v>0</v>
      </c>
      <c r="I27" s="33"/>
    </row>
    <row r="28" spans="1:10" s="12" customFormat="1" ht="20.100000000000001" customHeight="1" x14ac:dyDescent="0.25">
      <c r="A28" s="32"/>
      <c r="B28" s="31" t="s">
        <v>9</v>
      </c>
      <c r="C28" s="30"/>
      <c r="D28" s="29">
        <f t="shared" si="4"/>
        <v>0</v>
      </c>
      <c r="E28" s="30"/>
      <c r="F28" s="29">
        <f>ROUNDDOWN(E28,-3)</f>
        <v>0</v>
      </c>
      <c r="G28" s="30"/>
      <c r="H28" s="29">
        <f t="shared" si="3"/>
        <v>0</v>
      </c>
      <c r="I28" s="47"/>
    </row>
    <row r="29" spans="1:10" s="4" customFormat="1" ht="20.100000000000001" customHeight="1" x14ac:dyDescent="0.25">
      <c r="A29" s="81" t="s">
        <v>8</v>
      </c>
      <c r="B29" s="81"/>
      <c r="C29" s="28">
        <f t="shared" ref="C29:G29" si="5">SUM(C8:C28)</f>
        <v>0</v>
      </c>
      <c r="D29" s="28">
        <f t="shared" si="5"/>
        <v>0</v>
      </c>
      <c r="E29" s="28">
        <f t="shared" si="5"/>
        <v>0</v>
      </c>
      <c r="F29" s="28">
        <f t="shared" si="5"/>
        <v>0</v>
      </c>
      <c r="G29" s="28">
        <f t="shared" si="5"/>
        <v>0</v>
      </c>
      <c r="H29" s="28">
        <f>SUM(H8:H28)</f>
        <v>0</v>
      </c>
      <c r="I29" s="2">
        <f>SUM(I12:I28)</f>
        <v>2238558000</v>
      </c>
      <c r="J29" s="2">
        <f>SUM(J12:J28)</f>
        <v>213184000</v>
      </c>
    </row>
    <row r="30" spans="1:10" s="4" customFormat="1" ht="20.100000000000001" customHeight="1" x14ac:dyDescent="0.25">
      <c r="A30" s="75"/>
      <c r="B30" s="75"/>
      <c r="C30" s="16"/>
      <c r="D30" s="27"/>
      <c r="E30" s="27"/>
      <c r="F30" s="13"/>
      <c r="G30" s="26"/>
      <c r="H30" s="25"/>
      <c r="I30" s="13"/>
    </row>
    <row r="31" spans="1:10" s="4" customFormat="1" ht="20.100000000000001" customHeight="1" thickBot="1" x14ac:dyDescent="0.3">
      <c r="A31" s="12"/>
      <c r="B31" s="17"/>
      <c r="C31" s="16"/>
      <c r="D31" s="27"/>
      <c r="E31" s="27"/>
      <c r="F31" s="13"/>
      <c r="G31" s="26"/>
      <c r="H31" s="56">
        <f>+H29+C35</f>
        <v>0</v>
      </c>
      <c r="I31" s="50"/>
    </row>
    <row r="32" spans="1:10" s="4" customFormat="1" ht="37.5" customHeight="1" x14ac:dyDescent="0.25">
      <c r="A32" s="76" t="s">
        <v>7</v>
      </c>
      <c r="B32" s="77"/>
      <c r="C32" s="77"/>
      <c r="D32" s="78"/>
      <c r="E32" s="13"/>
      <c r="F32" s="13"/>
      <c r="G32" s="13"/>
      <c r="H32" s="13"/>
      <c r="I32" s="50"/>
    </row>
    <row r="33" spans="1:9" s="4" customFormat="1" ht="31.5" customHeight="1" x14ac:dyDescent="0.25">
      <c r="A33" s="24" t="s">
        <v>6</v>
      </c>
      <c r="B33" s="23" t="s">
        <v>5</v>
      </c>
      <c r="C33" s="23" t="s">
        <v>4</v>
      </c>
      <c r="D33" s="22" t="s">
        <v>3</v>
      </c>
      <c r="E33" s="49"/>
      <c r="F33" s="13"/>
      <c r="G33" s="13"/>
      <c r="H33" s="51"/>
      <c r="I33" s="52"/>
    </row>
    <row r="34" spans="1:9" s="63" customFormat="1" ht="28.5" customHeight="1" x14ac:dyDescent="0.25">
      <c r="A34" s="59"/>
      <c r="B34" s="59"/>
      <c r="C34" s="60"/>
      <c r="D34" s="48"/>
      <c r="E34" s="61"/>
      <c r="F34" s="64"/>
      <c r="G34" s="62"/>
      <c r="H34" s="53"/>
      <c r="I34" s="51"/>
    </row>
    <row r="35" spans="1:9" ht="23.25" customHeight="1" thickBot="1" x14ac:dyDescent="0.3">
      <c r="A35" s="83" t="s">
        <v>2</v>
      </c>
      <c r="B35" s="84"/>
      <c r="C35" s="55">
        <f>+SUM(C34:C34)</f>
        <v>0</v>
      </c>
      <c r="D35" s="21"/>
      <c r="E35" s="49"/>
      <c r="F35" s="13"/>
      <c r="G35" s="13"/>
      <c r="H35" s="13"/>
      <c r="I35" s="12"/>
    </row>
    <row r="36" spans="1:9" s="12" customFormat="1" ht="20.100000000000001" customHeight="1" x14ac:dyDescent="0.25">
      <c r="A36" s="18"/>
      <c r="B36" s="17"/>
      <c r="C36" s="16"/>
      <c r="D36" s="19"/>
      <c r="E36" s="20"/>
      <c r="F36" s="13"/>
      <c r="G36" s="13"/>
      <c r="H36" s="13"/>
    </row>
    <row r="37" spans="1:9" s="12" customFormat="1" ht="66" customHeight="1" x14ac:dyDescent="0.25">
      <c r="A37" s="18"/>
      <c r="B37" s="17"/>
      <c r="C37" s="16"/>
      <c r="D37" s="19"/>
      <c r="E37" s="20"/>
      <c r="F37" s="13"/>
      <c r="G37" s="13"/>
      <c r="H37" s="13"/>
    </row>
    <row r="38" spans="1:9" s="12" customFormat="1" ht="20.100000000000001" customHeight="1" x14ac:dyDescent="0.25">
      <c r="A38" s="18"/>
      <c r="B38" s="17"/>
      <c r="C38" s="16"/>
      <c r="D38" s="19"/>
      <c r="E38" s="19"/>
      <c r="F38" s="2"/>
      <c r="G38" s="2"/>
      <c r="H38" s="2"/>
    </row>
    <row r="39" spans="1:9" s="12" customFormat="1" ht="20.100000000000001" customHeight="1" x14ac:dyDescent="0.25">
      <c r="A39" s="18"/>
      <c r="B39" s="17"/>
      <c r="C39" s="16"/>
      <c r="D39" s="19"/>
      <c r="E39" s="19"/>
      <c r="F39" s="2"/>
      <c r="G39" s="2"/>
      <c r="H39" s="2"/>
    </row>
    <row r="40" spans="1:9" s="12" customFormat="1" ht="20.100000000000001" customHeight="1" x14ac:dyDescent="0.25">
      <c r="A40" s="18"/>
      <c r="B40" s="17"/>
      <c r="C40" s="16"/>
      <c r="D40" s="15"/>
      <c r="E40" s="15"/>
      <c r="F40" s="14"/>
      <c r="G40" s="13"/>
      <c r="H40" s="2"/>
    </row>
    <row r="41" spans="1:9" ht="20.100000000000001" customHeight="1" x14ac:dyDescent="0.25">
      <c r="B41" s="11" t="s">
        <v>1</v>
      </c>
      <c r="D41" s="80" t="s">
        <v>1</v>
      </c>
      <c r="E41" s="80"/>
      <c r="F41" s="80"/>
      <c r="G41" s="10"/>
    </row>
    <row r="42" spans="1:9" ht="20.100000000000001" customHeight="1" x14ac:dyDescent="0.25">
      <c r="B42" s="1" t="s">
        <v>40</v>
      </c>
      <c r="D42" s="80" t="s">
        <v>40</v>
      </c>
      <c r="E42" s="80"/>
      <c r="F42" s="80"/>
      <c r="G42" s="5"/>
    </row>
    <row r="43" spans="1:9" s="6" customFormat="1" ht="35.25" customHeight="1" x14ac:dyDescent="0.25">
      <c r="B43" s="6" t="s">
        <v>60</v>
      </c>
      <c r="C43" s="9"/>
      <c r="D43" s="79" t="s">
        <v>61</v>
      </c>
      <c r="E43" s="79"/>
      <c r="F43" s="79"/>
      <c r="G43" s="8"/>
      <c r="H43" s="7"/>
    </row>
    <row r="44" spans="1:9" ht="20.100000000000001" customHeight="1" x14ac:dyDescent="0.25">
      <c r="F44" s="5"/>
      <c r="G44" s="5"/>
    </row>
  </sheetData>
  <autoFilter ref="A33:J35" xr:uid="{00000000-0009-0000-0000-000000000000}"/>
  <mergeCells count="14">
    <mergeCell ref="G6:H6"/>
    <mergeCell ref="A30:B30"/>
    <mergeCell ref="A32:D32"/>
    <mergeCell ref="D43:F43"/>
    <mergeCell ref="D41:F41"/>
    <mergeCell ref="A29:B29"/>
    <mergeCell ref="D6:E6"/>
    <mergeCell ref="D42:F42"/>
    <mergeCell ref="A35:B35"/>
    <mergeCell ref="B2:E5"/>
    <mergeCell ref="F2:G2"/>
    <mergeCell ref="F3:G3"/>
    <mergeCell ref="F4:G4"/>
    <mergeCell ref="F5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fitToHeight="2" orientation="landscape" r:id="rId1"/>
  <headerFooter>
    <oddFooter>&amp;C&amp;"-,Negrita"Piensa en el medio ambiente, antes de imprimir este documento.  &amp;"-,Normal"
Cualquier copia impresa de este documento se considera como COPIA NO CONTROLADA
&amp;R&amp;P</oddFooter>
  </headerFooter>
  <rowBreaks count="1" manualBreakCount="1">
    <brk id="3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K11" sqref="K11"/>
    </sheetView>
  </sheetViews>
  <sheetFormatPr baseColWidth="10" defaultRowHeight="15" x14ac:dyDescent="0.25"/>
  <cols>
    <col min="1" max="1" width="109.85546875" style="69" customWidth="1"/>
    <col min="2" max="16384" width="11.42578125" style="69"/>
  </cols>
  <sheetData>
    <row r="1" spans="1:1" ht="51" customHeight="1" x14ac:dyDescent="0.25">
      <c r="A1" s="68" t="s">
        <v>41</v>
      </c>
    </row>
    <row r="2" spans="1:1" ht="51" customHeight="1" x14ac:dyDescent="0.25">
      <c r="A2" s="70" t="s">
        <v>42</v>
      </c>
    </row>
    <row r="3" spans="1:1" ht="51" customHeight="1" x14ac:dyDescent="0.25">
      <c r="A3" s="70" t="s">
        <v>43</v>
      </c>
    </row>
    <row r="4" spans="1:1" ht="51" customHeight="1" x14ac:dyDescent="0.25">
      <c r="A4" s="70" t="s">
        <v>44</v>
      </c>
    </row>
    <row r="5" spans="1:1" ht="51" customHeight="1" x14ac:dyDescent="0.25">
      <c r="A5" s="70" t="s">
        <v>45</v>
      </c>
    </row>
    <row r="6" spans="1:1" ht="51" customHeight="1" x14ac:dyDescent="0.25">
      <c r="A6" s="70" t="s">
        <v>46</v>
      </c>
    </row>
    <row r="7" spans="1:1" ht="51" customHeight="1" x14ac:dyDescent="0.25">
      <c r="A7" s="70" t="s">
        <v>47</v>
      </c>
    </row>
    <row r="8" spans="1:1" ht="51" customHeight="1" x14ac:dyDescent="0.25">
      <c r="A8" s="70" t="s">
        <v>48</v>
      </c>
    </row>
    <row r="9" spans="1:1" ht="51" customHeight="1" x14ac:dyDescent="0.25">
      <c r="A9" s="70" t="s">
        <v>49</v>
      </c>
    </row>
    <row r="10" spans="1:1" ht="51" customHeight="1" x14ac:dyDescent="0.25">
      <c r="A10" s="70" t="s">
        <v>50</v>
      </c>
    </row>
    <row r="11" spans="1:1" ht="51" customHeight="1" x14ac:dyDescent="0.25">
      <c r="A11" s="70" t="s">
        <v>51</v>
      </c>
    </row>
    <row r="12" spans="1:1" ht="51" customHeight="1" x14ac:dyDescent="0.25">
      <c r="A12" s="70" t="s">
        <v>52</v>
      </c>
    </row>
    <row r="13" spans="1:1" ht="51" customHeight="1" x14ac:dyDescent="0.25">
      <c r="A13" s="70" t="s">
        <v>53</v>
      </c>
    </row>
    <row r="14" spans="1:1" ht="51" customHeight="1" x14ac:dyDescent="0.25">
      <c r="A14" s="70" t="s">
        <v>54</v>
      </c>
    </row>
    <row r="15" spans="1:1" ht="51" customHeight="1" x14ac:dyDescent="0.25">
      <c r="A15" s="70" t="s">
        <v>55</v>
      </c>
    </row>
    <row r="16" spans="1:1" ht="51" customHeight="1" x14ac:dyDescent="0.25">
      <c r="A16" s="70" t="s">
        <v>56</v>
      </c>
    </row>
    <row r="17" spans="1:1" ht="51" customHeight="1" x14ac:dyDescent="0.25">
      <c r="A17" s="70" t="s">
        <v>57</v>
      </c>
    </row>
    <row r="18" spans="1:1" ht="51" customHeight="1" x14ac:dyDescent="0.25">
      <c r="A18" s="70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Conciliación</vt:lpstr>
      <vt:lpstr>INSTRUCCIONES</vt:lpstr>
      <vt:lpstr>Conciliación!Área_de_impresión</vt:lpstr>
      <vt:lpstr>Conciliación!Títulos_a_imprimir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CEV</dc:creator>
  <cp:lastModifiedBy>Diana Vargas</cp:lastModifiedBy>
  <cp:lastPrinted>2022-12-01T15:42:42Z</cp:lastPrinted>
  <dcterms:created xsi:type="dcterms:W3CDTF">2020-06-17T19:11:59Z</dcterms:created>
  <dcterms:modified xsi:type="dcterms:W3CDTF">2022-12-03T14:09:21Z</dcterms:modified>
</cp:coreProperties>
</file>